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30465" yWindow="-975" windowWidth="28035" windowHeight="15990"/>
  </bookViews>
  <sheets>
    <sheet name="Sheet1"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 i="1" l="1"/>
  <c r="F8" i="1"/>
  <c r="F9" i="1"/>
  <c r="F10" i="1"/>
  <c r="F11" i="1"/>
  <c r="F12" i="1"/>
  <c r="F13" i="1"/>
  <c r="F14" i="1"/>
  <c r="F15" i="1"/>
  <c r="F16" i="1"/>
  <c r="F17" i="1"/>
  <c r="F6" i="1"/>
  <c r="F3" i="1"/>
  <c r="F4" i="1" s="1"/>
  <c r="F18" i="1" l="1"/>
  <c r="F19" i="1"/>
</calcChain>
</file>

<file path=xl/sharedStrings.xml><?xml version="1.0" encoding="utf-8"?>
<sst xmlns="http://schemas.openxmlformats.org/spreadsheetml/2006/main" count="50" uniqueCount="43">
  <si>
    <t>GRADBENO OBRTNIŠKA DELA</t>
  </si>
  <si>
    <t>Opis postavke</t>
  </si>
  <si>
    <t>enota</t>
  </si>
  <si>
    <t>količina</t>
  </si>
  <si>
    <t>cena na enoto brez DDVV</t>
  </si>
  <si>
    <t>vrednost brez DDV</t>
  </si>
  <si>
    <t>1.</t>
  </si>
  <si>
    <t>kpl</t>
  </si>
  <si>
    <t> I.</t>
  </si>
  <si>
    <t>SKUPAJ SPLOŠNA DELA</t>
  </si>
  <si>
    <t>DVIGALA – OBRTNIŠKA DELA</t>
  </si>
  <si>
    <t>Izvedba ustreznih prezračevalnih odprtin v obstoječo strojnico dvigal. Ker bosta jaška ločena, je potrebno predvideti prezračevanje ločeno za vsako dvigalo. Predpostavlja se, da je obstoječa strojnica prezračevana na prosto.</t>
  </si>
  <si>
    <t>2.</t>
  </si>
  <si>
    <t>Ker bo novo dvigalo brezstrojnično, je potrebno vse odprtine med jaškom dvigala in strojnico ustrezno zapreti, za preprečitev padca stvari v jašek.</t>
  </si>
  <si>
    <t>3.</t>
  </si>
  <si>
    <t>Dobava in montaža dodatnih jeklenih profilov, istih dimenzij kot obstoječi (UNP 120). Izvedba ustreznih pritrdišč skupaj s sidrnimi vijaki.</t>
  </si>
  <si>
    <t>4.</t>
  </si>
  <si>
    <t>Izvedba ločitve jaškov s pregradno mrežo skladno s standardnom EN13857:2008 ali iz mavčno-kartonskih plošč, z ustrezno podkonstrukcijom, da zdrži silo 1000N, pri čemer je sila enakomerno porazdeljena po  površini okrogle ali kvadratne oblike velikosti 0,30 m x 0,30 m, ki deluje pravokotno na steno na katerikoli točki na celotni višini jaška, da se zagotovi odpornost brez trajnih deformacij (5.2.1.8.2.)</t>
  </si>
  <si>
    <t>m2</t>
  </si>
  <si>
    <t>5.</t>
  </si>
  <si>
    <t>Morebitno strojno rušenje betonski podstavkov pod obstoječimi vodili in blažilniki dvigala na dnu jaška (dimenzije so razvidne iz načrta), do predvidene višine, vključno z iznosom, nalaganjem in odvozom na registrirano komunalno deponijo s pridobitvijo evidenčnega lista.</t>
  </si>
  <si>
    <t>m3</t>
  </si>
  <si>
    <t>6.</t>
  </si>
  <si>
    <t>Transport, dobava in ročno vgrajevanje drobljenca 0-30 mm (TAMPON 2) v višini 34 cm. Vključno s strojnim utrjevanjem materiala v eni plasti. (v dno jaška dvigala)</t>
  </si>
  <si>
    <t>7.</t>
  </si>
  <si>
    <t>Dobava in montaža armaturnih mrež Q283 za ploščo na dnu jaška v enem sloju.</t>
  </si>
  <si>
    <t>kg</t>
  </si>
  <si>
    <t>8.</t>
  </si>
  <si>
    <t>Dobava in betoniranje plošče ( na dnu dvigalnega jaška) v debelini 10 cm z betonom C 16/20, vključno z ročnim zaglajevanjem betona.</t>
  </si>
  <si>
    <t>9.</t>
  </si>
  <si>
    <t>Rezanje betonske stene obložene z granitno oblogo v pritličju (rezanje špalete vhoda v dvigalo), v debelini cca 20 cm. Cena vključuje izdelavo zaščitne komore s PVC folijo.</t>
  </si>
  <si>
    <t>m</t>
  </si>
  <si>
    <t>10.</t>
  </si>
  <si>
    <t>Ročno rušenje dela lesenih portalov / špalet za zagotovitev ustrezne odprtine za vgradnjo jaškovnih vrat s svetlo dimenzijo 800 mm x 2000 mm (Š x V). Odstrani se samo obloge znotraj vratne odprtine v širini cca. 200 mm in debelini 30 mm.</t>
  </si>
  <si>
    <t>11.</t>
  </si>
  <si>
    <t>Finalna obdelava špalet vhoda v dvigalo. Špalete se obleče v strukturirano inox pločevino (tip DAMA) debeline 1,5 mm v obliki L kotnika do višine cca 2,05 cm. Posamezen L kotnik je dimenzij cca 20cm x cca 10 cm. Kotnik se na L stranici dolžine 10 cm zaviha  za cca 3 cm. Kotnik je razvite širine cca 33 cm. Finalno se obdelajo špalete in preklada. Cena vključuje eventuelno potrebno podkonstrukcijo in ves pritrdilni in tesnilni material.</t>
  </si>
  <si>
    <t>12.</t>
  </si>
  <si>
    <t>kom</t>
  </si>
  <si>
    <t> II.</t>
  </si>
  <si>
    <t>SKUPAJ OBRTNIŠKA DELA</t>
  </si>
  <si>
    <t>SKUPAJ GRADBENA IN OBRTNIŠKA DELA Z  VKLJUČENIM DDV (I- + II.)</t>
  </si>
  <si>
    <t>Dobava in montaža zaključne letve iz brušene nerjavne pločevine, debeline 1,5 mm, med pragom novih jaškovnih vrat in finalnim tlakom v vseh etažah. Dimenzije cca. 150mm x 800mm</t>
  </si>
  <si>
    <t>Priprava delovišča z vsemi potrebnimi deli in materiali - ureditev gradbišča, deponije, dovoz opreme in delovnih sredstev, namestitev zaščitnih trakov ali ograj, gradbiščna tabla, opozorilni znaki, začasni elektro in vodovodni priključek, pregled in označitev mest potrebnih saniranja, izdelava skic in meritev, demontaža in odvoz opreme po končani sanaciji, izdelava vseh zaščitnih protiprašnih in drugačnih zapor. Vsakodnevno sprotno fino čiščenje transportnih poti na skupnih prostorih, ter grobo  in končno čiščenje iz dvigala in njegove okolice. Izdelava varnostnega načrta za ukrepe varstva pri delu v času demontaže in nove montaže dvigala. (priprava gradbišča velja za zamenjavo obeh dvigal).</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</si>
</sst>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2"/>
      <color theme="1"/>
      <name val="Calibri"/>
      <family val="2"/>
      <charset val="238"/>
      <scheme val="minor"/>
    </font>
    <font>
      <b/>
      <sz val="12"/>
      <color theme="1"/>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5"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0" fillId="0" borderId="0" xfId="0" applyAlignment="1">
      <alignment horizontal="center" vertical="center"/>
    </xf>
    <xf numFmtId="0" fontId="0" fillId="0" borderId="0" xfId="0" applyAlignment="1">
      <alignment vertical="center" wrapText="1"/>
    </xf>
    <xf numFmtId="0" fontId="0" fillId="0" borderId="1" xfId="0" applyBorder="1" applyAlignment="1">
      <alignment vertical="center" wrapText="1"/>
    </xf>
    <xf numFmtId="0" fontId="0" fillId="0" borderId="1" xfId="0" applyBorder="1" applyAlignment="1">
      <alignment horizontal="center" vertical="center"/>
    </xf>
    <xf numFmtId="0" fontId="0" fillId="2" borderId="1" xfId="0" applyFill="1" applyBorder="1" applyAlignment="1">
      <alignment vertical="center" wrapText="1"/>
    </xf>
    <xf numFmtId="0" fontId="0" fillId="2" borderId="1" xfId="0" applyFill="1" applyBorder="1" applyAlignment="1">
      <alignment horizontal="center" vertical="center"/>
    </xf>
    <xf numFmtId="0" fontId="0" fillId="3" borderId="1" xfId="0" applyFill="1" applyBorder="1" applyAlignment="1">
      <alignment vertical="center" wrapText="1"/>
    </xf>
    <xf numFmtId="0" fontId="0" fillId="3" borderId="1" xfId="0" applyFill="1" applyBorder="1" applyAlignment="1">
      <alignment horizontal="center" vertical="center"/>
    </xf>
    <xf numFmtId="0" fontId="0" fillId="0" borderId="1" xfId="0" applyBorder="1" applyAlignment="1">
      <alignment vertical="center" wrapText="1"/>
    </xf>
    <xf numFmtId="0" fontId="1" fillId="0" borderId="1" xfId="0" applyFont="1" applyBorder="1" applyAlignment="1">
      <alignment vertical="center" wrapText="1"/>
    </xf>
    <xf numFmtId="0" fontId="1" fillId="0" borderId="1" xfId="0" applyFont="1" applyBorder="1"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0" borderId="1" xfId="0" applyBorder="1" applyAlignment="1">
      <alignment vertical="center" wrapText="1"/>
    </xf>
    <xf numFmtId="0" fontId="0" fillId="0" borderId="1" xfId="0" applyBorder="1" applyAlignment="1">
      <alignment horizontal="center" vertical="top"/>
    </xf>
    <xf numFmtId="0" fontId="0" fillId="0" borderId="0" xfId="0" applyAlignment="1">
      <alignment horizontal="center" vertical="top"/>
    </xf>
  </cellXfs>
  <cellStyles count="1">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tabSelected="1" topLeftCell="A16" zoomScale="120" zoomScaleNormal="120" workbookViewId="0">
      <selection activeCell="B17" sqref="B17"/>
    </sheetView>
  </sheetViews>
  <sheetFormatPr defaultColWidth="11" defaultRowHeight="15.75" x14ac:dyDescent="0.25"/>
  <cols>
    <col min="1" max="1" width="10.125" style="17" customWidth="1"/>
    <col min="2" max="2" width="56.375" style="2" customWidth="1"/>
    <col min="3" max="3" width="11" style="1" customWidth="1"/>
    <col min="4" max="4" width="12" style="1" customWidth="1"/>
    <col min="5" max="5" width="22.125" style="1" bestFit="1" customWidth="1"/>
    <col min="6" max="6" width="17.5" style="1" customWidth="1"/>
  </cols>
  <sheetData>
    <row r="1" spans="1:6" x14ac:dyDescent="0.25">
      <c r="A1" s="16"/>
      <c r="B1" s="10" t="s">
        <v>1</v>
      </c>
      <c r="C1" s="11" t="s">
        <v>2</v>
      </c>
      <c r="D1" s="11" t="s">
        <v>3</v>
      </c>
      <c r="E1" s="11" t="s">
        <v>4</v>
      </c>
      <c r="F1" s="11" t="s">
        <v>5</v>
      </c>
    </row>
    <row r="2" spans="1:6" x14ac:dyDescent="0.25">
      <c r="A2" s="16"/>
      <c r="B2" s="15" t="s">
        <v>0</v>
      </c>
      <c r="C2" s="15"/>
      <c r="D2" s="15"/>
      <c r="E2" s="15"/>
      <c r="F2" s="15"/>
    </row>
    <row r="3" spans="1:6" ht="189" x14ac:dyDescent="0.25">
      <c r="A3" s="16" t="s">
        <v>6</v>
      </c>
      <c r="B3" s="9" t="s">
        <v>42</v>
      </c>
      <c r="C3" s="4" t="s">
        <v>7</v>
      </c>
      <c r="D3" s="4">
        <v>2</v>
      </c>
      <c r="E3" s="4"/>
      <c r="F3" s="4">
        <f>D3*E3</f>
        <v>0</v>
      </c>
    </row>
    <row r="4" spans="1:6" x14ac:dyDescent="0.25">
      <c r="A4" s="16" t="s">
        <v>8</v>
      </c>
      <c r="B4" s="5" t="s">
        <v>9</v>
      </c>
      <c r="C4" s="6"/>
      <c r="D4" s="6"/>
      <c r="E4" s="6"/>
      <c r="F4" s="6">
        <f>SUM(F3:F3)</f>
        <v>0</v>
      </c>
    </row>
    <row r="5" spans="1:6" x14ac:dyDescent="0.25">
      <c r="A5" s="16"/>
      <c r="B5" s="12" t="s">
        <v>10</v>
      </c>
      <c r="C5" s="13"/>
      <c r="D5" s="13"/>
      <c r="E5" s="13"/>
      <c r="F5" s="14"/>
    </row>
    <row r="6" spans="1:6" ht="63" x14ac:dyDescent="0.25">
      <c r="A6" s="16" t="s">
        <v>6</v>
      </c>
      <c r="B6" s="3" t="s">
        <v>11</v>
      </c>
      <c r="C6" s="4" t="s">
        <v>7</v>
      </c>
      <c r="D6" s="4">
        <v>2</v>
      </c>
      <c r="E6" s="4"/>
      <c r="F6" s="4">
        <f>D6*E6</f>
        <v>0</v>
      </c>
    </row>
    <row r="7" spans="1:6" ht="47.25" x14ac:dyDescent="0.25">
      <c r="A7" s="16" t="s">
        <v>12</v>
      </c>
      <c r="B7" s="3" t="s">
        <v>13</v>
      </c>
      <c r="C7" s="4"/>
      <c r="D7" s="4"/>
      <c r="E7" s="4"/>
      <c r="F7" s="4">
        <f t="shared" ref="F7:F17" si="0">D7*E7</f>
        <v>0</v>
      </c>
    </row>
    <row r="8" spans="1:6" ht="47.25" x14ac:dyDescent="0.25">
      <c r="A8" s="16" t="s">
        <v>14</v>
      </c>
      <c r="B8" s="3" t="s">
        <v>15</v>
      </c>
      <c r="C8" s="4" t="s">
        <v>7</v>
      </c>
      <c r="D8" s="4">
        <v>7</v>
      </c>
      <c r="E8" s="4"/>
      <c r="F8" s="4">
        <f t="shared" si="0"/>
        <v>0</v>
      </c>
    </row>
    <row r="9" spans="1:6" ht="110.25" x14ac:dyDescent="0.25">
      <c r="A9" s="16" t="s">
        <v>16</v>
      </c>
      <c r="B9" s="3" t="s">
        <v>17</v>
      </c>
      <c r="C9" s="4" t="s">
        <v>18</v>
      </c>
      <c r="D9" s="4">
        <v>42</v>
      </c>
      <c r="E9" s="4"/>
      <c r="F9" s="4">
        <f t="shared" si="0"/>
        <v>0</v>
      </c>
    </row>
    <row r="10" spans="1:6" ht="78.75" x14ac:dyDescent="0.25">
      <c r="A10" s="16" t="s">
        <v>19</v>
      </c>
      <c r="B10" s="3" t="s">
        <v>20</v>
      </c>
      <c r="C10" s="4" t="s">
        <v>21</v>
      </c>
      <c r="D10" s="4">
        <v>0.52</v>
      </c>
      <c r="E10" s="4"/>
      <c r="F10" s="4">
        <f t="shared" si="0"/>
        <v>0</v>
      </c>
    </row>
    <row r="11" spans="1:6" ht="47.25" x14ac:dyDescent="0.25">
      <c r="A11" s="16" t="s">
        <v>22</v>
      </c>
      <c r="B11" s="3" t="s">
        <v>23</v>
      </c>
      <c r="C11" s="4" t="s">
        <v>21</v>
      </c>
      <c r="D11" s="4">
        <v>1.3</v>
      </c>
      <c r="E11" s="4"/>
      <c r="F11" s="4">
        <f t="shared" si="0"/>
        <v>0</v>
      </c>
    </row>
    <row r="12" spans="1:6" ht="31.5" x14ac:dyDescent="0.25">
      <c r="A12" s="16" t="s">
        <v>24</v>
      </c>
      <c r="B12" s="3" t="s">
        <v>25</v>
      </c>
      <c r="C12" s="4" t="s">
        <v>26</v>
      </c>
      <c r="D12" s="4">
        <v>23.95</v>
      </c>
      <c r="E12" s="4"/>
      <c r="F12" s="4">
        <f t="shared" si="0"/>
        <v>0</v>
      </c>
    </row>
    <row r="13" spans="1:6" ht="47.25" x14ac:dyDescent="0.25">
      <c r="A13" s="16" t="s">
        <v>27</v>
      </c>
      <c r="B13" s="3" t="s">
        <v>28</v>
      </c>
      <c r="C13" s="4" t="s">
        <v>18</v>
      </c>
      <c r="D13" s="4">
        <v>5.35</v>
      </c>
      <c r="E13" s="4"/>
      <c r="F13" s="4">
        <f t="shared" si="0"/>
        <v>0</v>
      </c>
    </row>
    <row r="14" spans="1:6" ht="47.25" x14ac:dyDescent="0.25">
      <c r="A14" s="16" t="s">
        <v>29</v>
      </c>
      <c r="B14" s="3" t="s">
        <v>30</v>
      </c>
      <c r="C14" s="4" t="s">
        <v>31</v>
      </c>
      <c r="D14" s="4">
        <v>10.4</v>
      </c>
      <c r="E14" s="4"/>
      <c r="F14" s="4">
        <f t="shared" si="0"/>
        <v>0</v>
      </c>
    </row>
    <row r="15" spans="1:6" ht="63" x14ac:dyDescent="0.25">
      <c r="A15" s="16" t="s">
        <v>32</v>
      </c>
      <c r="B15" s="3" t="s">
        <v>33</v>
      </c>
      <c r="C15" s="4" t="s">
        <v>7</v>
      </c>
      <c r="D15" s="4">
        <v>12</v>
      </c>
      <c r="E15" s="4"/>
      <c r="F15" s="4">
        <f t="shared" si="0"/>
        <v>0</v>
      </c>
    </row>
    <row r="16" spans="1:6" ht="110.25" x14ac:dyDescent="0.25">
      <c r="A16" s="16" t="s">
        <v>34</v>
      </c>
      <c r="B16" s="3" t="s">
        <v>35</v>
      </c>
      <c r="C16" s="4" t="s">
        <v>31</v>
      </c>
      <c r="D16" s="4">
        <v>24.8</v>
      </c>
      <c r="E16" s="4"/>
      <c r="F16" s="4">
        <f t="shared" si="0"/>
        <v>0</v>
      </c>
    </row>
    <row r="17" spans="1:6" ht="47.25" x14ac:dyDescent="0.25">
      <c r="A17" s="16" t="s">
        <v>36</v>
      </c>
      <c r="B17" s="3" t="s">
        <v>41</v>
      </c>
      <c r="C17" s="4" t="s">
        <v>37</v>
      </c>
      <c r="D17" s="4">
        <v>14</v>
      </c>
      <c r="E17" s="4"/>
      <c r="F17" s="4">
        <f t="shared" si="0"/>
        <v>0</v>
      </c>
    </row>
    <row r="18" spans="1:6" x14ac:dyDescent="0.25">
      <c r="A18" s="16" t="s">
        <v>38</v>
      </c>
      <c r="B18" s="5" t="s">
        <v>39</v>
      </c>
      <c r="C18" s="6"/>
      <c r="D18" s="6"/>
      <c r="E18" s="6"/>
      <c r="F18" s="6">
        <f>SUM(F6:F17)</f>
        <v>0</v>
      </c>
    </row>
    <row r="19" spans="1:6" ht="31.5" x14ac:dyDescent="0.25">
      <c r="A19" s="16"/>
      <c r="B19" s="7" t="s">
        <v>40</v>
      </c>
      <c r="C19" s="8"/>
      <c r="D19" s="8"/>
      <c r="E19" s="8"/>
      <c r="F19" s="8">
        <f>1.22*(F18+F4)</f>
        <v>0</v>
      </c>
    </row>
  </sheetData>
  <mergeCells count="2">
    <mergeCell ref="B5:F5"/>
    <mergeCell ref="B2:F2"/>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A6B4B11BF182F4896DADC65E490B720" ma:contentTypeVersion="0" ma:contentTypeDescription="Create a new document." ma:contentTypeScope="" ma:versionID="666470dd19d7a60bb10c830dd9058fe2">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97D80067-0444-4073-98C9-5C5A9B520E9F}">
  <ds:schemaRefs>
    <ds:schemaRef ds:uri="http://purl.org/dc/elements/1.1/"/>
    <ds:schemaRef ds:uri="http://schemas.microsoft.com/office/2006/documentManagement/types"/>
    <ds:schemaRef ds:uri="http://www.w3.org/XML/1998/namespace"/>
    <ds:schemaRef ds:uri="http://schemas.microsoft.com/office/2006/metadata/properties"/>
    <ds:schemaRef ds:uri="http://purl.org/dc/term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8C870C17-1FEB-4516-825D-F791EFAB2430}">
  <ds:schemaRefs>
    <ds:schemaRef ds:uri="http://schemas.microsoft.com/sharepoint/v3/contenttype/forms"/>
  </ds:schemaRefs>
</ds:datastoreItem>
</file>

<file path=customXml/itemProps3.xml><?xml version="1.0" encoding="utf-8"?>
<ds:datastoreItem xmlns:ds="http://schemas.openxmlformats.org/officeDocument/2006/customXml" ds:itemID="{2596CEC6-07E6-4661-9B0F-2B1EBF16AF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Mojca Giacomelli</dc:creator>
  <cp:lastModifiedBy>Mojca Giacomelli</cp:lastModifiedBy>
  <dcterms:created xsi:type="dcterms:W3CDTF">2018-01-31T18:04:36Z</dcterms:created>
  <dcterms:modified xsi:type="dcterms:W3CDTF">2018-02-02T08:59:51Z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0x010100AA6B4B11BF182F4896DADC65E490B720</vt:lpwstr>
  </property>
</Properties>
</file>